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1" sheetId="1" r:id="rId1"/>
  </sheets>
  <definedNames>
    <definedName name="_xlnm.Print_Area" localSheetId="0">'1'!$A$1:$Q$23</definedName>
  </definedNames>
  <calcPr fullCalcOnLoad="1"/>
</workbook>
</file>

<file path=xl/sharedStrings.xml><?xml version="1.0" encoding="utf-8"?>
<sst xmlns="http://schemas.openxmlformats.org/spreadsheetml/2006/main" count="56" uniqueCount="43">
  <si>
    <t>Lp.</t>
  </si>
  <si>
    <t>Dotacja (zł)</t>
  </si>
  <si>
    <t>Środki własne (zł)</t>
  </si>
  <si>
    <t>RAZEM dla gminy</t>
  </si>
  <si>
    <t>Udział dotacji (%)</t>
  </si>
  <si>
    <t>dzienny opiekun</t>
  </si>
  <si>
    <t>Koszty realizacji zadania OGÓŁEM (zł)</t>
  </si>
  <si>
    <t>klub dziecięcy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</si>
  <si>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</si>
  <si>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</si>
  <si>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</si>
  <si>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</si>
  <si>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</si>
  <si>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</si>
  <si>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</si>
  <si>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</si>
  <si>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Wydatki na funkcjonowanie miejsc</t>
  </si>
  <si>
    <t>12 (13+14)</t>
  </si>
  <si>
    <t>z tego:</t>
  </si>
  <si>
    <t>Środki własne OGÓŁEM (zł)</t>
  </si>
  <si>
    <t>Dotacja OGÓŁEM (zł)</t>
  </si>
  <si>
    <t>13 (5+10)</t>
  </si>
  <si>
    <t>14 (6+11)</t>
  </si>
  <si>
    <t>15 (14/12)</t>
  </si>
  <si>
    <t>16 (6/4)</t>
  </si>
  <si>
    <t xml:space="preserve">Kwota dotacji  na funkcjonowanie / 1 tworzone miejsce </t>
  </si>
  <si>
    <t>17 (11/4)</t>
  </si>
  <si>
    <t>Forma opieki nad dziećmi w wieku do lat 3*</t>
  </si>
  <si>
    <t xml:space="preserve">Kwota dotacji na tworzenie** / 1 tworzone miejsce </t>
  </si>
  <si>
    <t>podział wg gmin</t>
  </si>
  <si>
    <t>BRZEŹNICA</t>
  </si>
  <si>
    <t>DRWINIA</t>
  </si>
  <si>
    <t>KRAKÓW</t>
  </si>
  <si>
    <t>LIMANOWA</t>
  </si>
  <si>
    <t>MIECHÓW</t>
  </si>
  <si>
    <t>TOMICE</t>
  </si>
  <si>
    <t>ZAKLICZYN</t>
  </si>
  <si>
    <t>NIEPOŁOMICE</t>
  </si>
  <si>
    <t>NOWY WIŚNICZ</t>
  </si>
  <si>
    <t>WOLBROM</t>
  </si>
  <si>
    <t>żłobek</t>
  </si>
  <si>
    <t>PODZIAŁ ŚRODKÓW wg. klasyfikacji budżetowej</t>
  </si>
  <si>
    <t>moduł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</si>
</sst>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9"/>
      <color rgb="FFFF0000"/>
      <name val="Arial"/>
      <family val="2"/>
    </font>
    <font>
      <sz val="12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 applyProtection="1">
      <alignment horizontal="right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6" fillId="21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3" fillId="0" borderId="10" xfId="5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11" xfId="0" applyBorder="1" applyAlignment="1">
      <alignment horizontal="center" vertical="top" wrapText="1"/>
    </xf>
    <xf numFmtId="1" fontId="23" fillId="0" borderId="10" xfId="52" applyNumberFormat="1" applyFont="1" applyBorder="1" applyAlignment="1" applyProtection="1">
      <alignment horizontal="center" vertical="center" wrapText="1"/>
      <protection locked="0"/>
    </xf>
    <xf numFmtId="3" fontId="23" fillId="0" borderId="10" xfId="52" applyNumberFormat="1" applyFont="1" applyBorder="1" applyAlignment="1" applyProtection="1">
      <alignment vertical="center" wrapText="1"/>
      <protection locked="0"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3" fontId="23" fillId="24" borderId="1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9" fontId="23" fillId="0" borderId="10" xfId="55" applyFont="1" applyBorder="1" applyAlignment="1" applyProtection="1">
      <alignment vertical="center" wrapText="1"/>
      <protection locked="0"/>
    </xf>
    <xf numFmtId="4" fontId="23" fillId="0" borderId="15" xfId="52" applyNumberFormat="1" applyFont="1" applyBorder="1" applyAlignment="1" applyProtection="1">
      <alignment horizontal="center" vertical="center" wrapText="1"/>
      <protection locked="0"/>
    </xf>
    <xf numFmtId="4" fontId="30" fillId="25" borderId="16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4" fontId="30" fillId="26" borderId="16" xfId="0" applyNumberFormat="1" applyFont="1" applyFill="1" applyBorder="1" applyAlignment="1">
      <alignment horizontal="center" vertical="center"/>
    </xf>
    <xf numFmtId="4" fontId="30" fillId="26" borderId="17" xfId="0" applyNumberFormat="1" applyFont="1" applyFill="1" applyBorder="1" applyAlignment="1">
      <alignment horizontal="center" vertical="center"/>
    </xf>
    <xf numFmtId="3" fontId="25" fillId="0" borderId="10" xfId="52" applyNumberFormat="1" applyFont="1" applyBorder="1" applyAlignment="1" applyProtection="1">
      <alignment vertical="center" wrapText="1"/>
      <protection locked="0"/>
    </xf>
    <xf numFmtId="4" fontId="23" fillId="20" borderId="10" xfId="52" applyNumberFormat="1" applyFont="1" applyFill="1" applyBorder="1" applyProtection="1">
      <alignment/>
      <protection locked="0"/>
    </xf>
    <xf numFmtId="4" fontId="25" fillId="20" borderId="10" xfId="52" applyNumberFormat="1" applyFont="1" applyFill="1" applyBorder="1" applyAlignment="1" applyProtection="1">
      <alignment horizontal="center"/>
      <protection locked="0"/>
    </xf>
    <xf numFmtId="4" fontId="25" fillId="20" borderId="10" xfId="55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0" fontId="23" fillId="0" borderId="10" xfId="52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26" borderId="10" xfId="52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3" fillId="0" borderId="18" xfId="52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3" fillId="0" borderId="19" xfId="52" applyFont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22" fillId="0" borderId="0" xfId="52" applyFont="1" applyAlignment="1" applyProtection="1">
      <alignment horizontal="center" vertical="center"/>
      <protection locked="0"/>
    </xf>
    <xf numFmtId="0" fontId="31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" fontId="25" fillId="20" borderId="10" xfId="52" applyNumberFormat="1" applyFont="1" applyFill="1" applyBorder="1" applyAlignment="1" applyProtection="1">
      <alignment horizontal="center" vertical="center" wrapText="1"/>
      <protection locked="0"/>
    </xf>
    <xf numFmtId="4" fontId="25" fillId="2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4" fontId="25" fillId="0" borderId="10" xfId="52" applyNumberFormat="1" applyFont="1" applyBorder="1" applyAlignment="1" applyProtection="1">
      <alignment vertical="center" wrapText="1"/>
      <protection locked="0"/>
    </xf>
    <xf numFmtId="3" fontId="23" fillId="0" borderId="18" xfId="52" applyNumberFormat="1" applyFont="1" applyBorder="1" applyAlignment="1" applyProtection="1">
      <alignment vertical="center" wrapText="1"/>
      <protection locked="0"/>
    </xf>
    <xf numFmtId="4" fontId="30" fillId="26" borderId="21" xfId="0" applyNumberFormat="1" applyFont="1" applyFill="1" applyBorder="1" applyAlignment="1">
      <alignment horizontal="center" vertical="center"/>
    </xf>
    <xf numFmtId="0" fontId="26" fillId="21" borderId="12" xfId="0" applyFont="1" applyFill="1" applyBorder="1" applyAlignment="1">
      <alignment horizontal="center" vertical="center" wrapText="1"/>
    </xf>
    <xf numFmtId="4" fontId="32" fillId="0" borderId="10" xfId="52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66675</xdr:rowOff>
    </xdr:from>
    <xdr:to>
      <xdr:col>11</xdr:col>
      <xdr:colOff>85725</xdr:colOff>
      <xdr:row>3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6667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SheetLayoutView="90" zoomScalePageLayoutView="0" workbookViewId="0" topLeftCell="A1">
      <selection activeCell="B12" sqref="B12:B22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1.57421875" style="0" customWidth="1"/>
    <col min="5" max="5" width="9.140625" style="0" customWidth="1"/>
    <col min="6" max="6" width="11.140625" style="0" customWidth="1"/>
    <col min="7" max="7" width="17.140625" style="0" customWidth="1"/>
    <col min="8" max="8" width="16.8515625" style="0" customWidth="1"/>
    <col min="9" max="9" width="9.140625" style="0" customWidth="1"/>
    <col min="10" max="10" width="10.7109375" style="0" customWidth="1"/>
    <col min="11" max="11" width="12.57421875" style="0" customWidth="1"/>
    <col min="12" max="12" width="16.8515625" style="0" customWidth="1"/>
    <col min="13" max="13" width="9.140625" style="0" customWidth="1"/>
    <col min="14" max="14" width="13.7109375" style="0" customWidth="1"/>
    <col min="15" max="15" width="9.140625" style="0" customWidth="1"/>
    <col min="16" max="16" width="10.00390625" style="0" customWidth="1"/>
  </cols>
  <sheetData>
    <row r="1" spans="1:11" ht="12.75">
      <c r="A1" s="14"/>
      <c r="B1" s="2"/>
      <c r="C1" s="14"/>
      <c r="D1" s="14"/>
      <c r="E1" s="14"/>
      <c r="F1" s="14"/>
      <c r="G1" s="14"/>
      <c r="H1" s="56"/>
      <c r="I1" s="56"/>
      <c r="J1" s="24"/>
      <c r="K1" s="24"/>
    </row>
    <row r="2" spans="1:15" ht="34.5" customHeight="1">
      <c r="A2" s="59" t="s">
        <v>41</v>
      </c>
      <c r="B2" s="59"/>
      <c r="C2" s="59"/>
      <c r="D2" s="59"/>
      <c r="E2" s="59"/>
      <c r="F2" s="59"/>
      <c r="G2" s="25"/>
      <c r="H2" s="57"/>
      <c r="I2" s="58"/>
      <c r="J2" s="58"/>
      <c r="K2" s="23"/>
      <c r="L2" s="11"/>
      <c r="M2" s="11"/>
      <c r="N2" s="11"/>
      <c r="O2" s="11"/>
    </row>
    <row r="3" spans="1:11" ht="25.5" customHeight="1">
      <c r="A3" s="60" t="s">
        <v>42</v>
      </c>
      <c r="B3" s="60"/>
      <c r="C3" s="13"/>
      <c r="D3" s="13"/>
      <c r="E3" s="13"/>
      <c r="F3" s="13"/>
      <c r="G3" s="13"/>
      <c r="H3" s="13"/>
      <c r="I3" s="13"/>
      <c r="J3" s="13"/>
      <c r="K3" s="13"/>
    </row>
    <row r="4" spans="1:11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1" customHeight="1">
      <c r="A5" s="1"/>
      <c r="B5" s="61"/>
      <c r="C5" s="61"/>
      <c r="D5" s="61"/>
      <c r="E5" s="61"/>
      <c r="F5" s="61"/>
      <c r="G5" s="61"/>
      <c r="H5" s="61"/>
      <c r="I5" s="61"/>
      <c r="J5" s="61"/>
      <c r="K5" s="3"/>
    </row>
    <row r="6" spans="1:15" ht="15">
      <c r="A6" s="1"/>
      <c r="B6" s="4"/>
      <c r="C6" s="5"/>
      <c r="D6" s="6"/>
      <c r="E6" s="1"/>
      <c r="F6" s="1"/>
      <c r="G6" s="1"/>
      <c r="H6" s="15"/>
      <c r="I6" s="15"/>
      <c r="J6" s="15"/>
      <c r="K6" s="7"/>
      <c r="L6" s="8"/>
      <c r="M6" s="8"/>
      <c r="N6" s="8"/>
      <c r="O6" s="8"/>
    </row>
    <row r="7" spans="1:17" ht="47.25" customHeight="1">
      <c r="A7" s="38" t="s">
        <v>0</v>
      </c>
      <c r="B7" s="62" t="s">
        <v>29</v>
      </c>
      <c r="C7" s="18" t="s">
        <v>27</v>
      </c>
      <c r="D7" s="52" t="s">
        <v>14</v>
      </c>
      <c r="E7" s="38" t="s">
        <v>9</v>
      </c>
      <c r="F7" s="38"/>
      <c r="G7" s="38"/>
      <c r="H7" s="51"/>
      <c r="I7" s="47" t="s">
        <v>15</v>
      </c>
      <c r="J7" s="49" t="s">
        <v>16</v>
      </c>
      <c r="K7" s="50"/>
      <c r="L7" s="47" t="s">
        <v>6</v>
      </c>
      <c r="M7" s="43" t="s">
        <v>18</v>
      </c>
      <c r="N7" s="43"/>
      <c r="O7" s="47" t="s">
        <v>4</v>
      </c>
      <c r="P7" s="38" t="s">
        <v>28</v>
      </c>
      <c r="Q7" s="38" t="s">
        <v>25</v>
      </c>
    </row>
    <row r="8" spans="1:17" ht="21" customHeight="1">
      <c r="A8" s="51"/>
      <c r="B8" s="63"/>
      <c r="C8" s="19" t="s">
        <v>8</v>
      </c>
      <c r="D8" s="53"/>
      <c r="E8" s="38" t="s">
        <v>2</v>
      </c>
      <c r="F8" s="38" t="s">
        <v>1</v>
      </c>
      <c r="G8" s="40"/>
      <c r="H8" s="40"/>
      <c r="I8" s="67"/>
      <c r="J8" s="38" t="s">
        <v>2</v>
      </c>
      <c r="K8" s="41" t="s">
        <v>1</v>
      </c>
      <c r="L8" s="48"/>
      <c r="M8" s="43" t="s">
        <v>19</v>
      </c>
      <c r="N8" s="44" t="s">
        <v>20</v>
      </c>
      <c r="O8" s="48"/>
      <c r="P8" s="39"/>
      <c r="Q8" s="39"/>
    </row>
    <row r="9" spans="1:17" ht="11.25" customHeight="1">
      <c r="A9" s="51"/>
      <c r="B9" s="63"/>
      <c r="C9" s="20" t="s">
        <v>7</v>
      </c>
      <c r="D9" s="54"/>
      <c r="E9" s="51"/>
      <c r="F9" s="46" t="s">
        <v>13</v>
      </c>
      <c r="G9" s="46" t="s">
        <v>10</v>
      </c>
      <c r="H9" s="46"/>
      <c r="I9" s="46"/>
      <c r="J9" s="46"/>
      <c r="K9" s="42"/>
      <c r="L9" s="48"/>
      <c r="M9" s="43"/>
      <c r="N9" s="44"/>
      <c r="O9" s="48"/>
      <c r="P9" s="40"/>
      <c r="Q9" s="40"/>
    </row>
    <row r="10" spans="1:17" ht="27" customHeight="1">
      <c r="A10" s="51"/>
      <c r="B10" s="63"/>
      <c r="C10" s="21" t="s">
        <v>5</v>
      </c>
      <c r="D10" s="55"/>
      <c r="E10" s="51"/>
      <c r="F10" s="46"/>
      <c r="G10" s="29" t="s">
        <v>11</v>
      </c>
      <c r="H10" s="30" t="s">
        <v>12</v>
      </c>
      <c r="I10" s="46"/>
      <c r="J10" s="46"/>
      <c r="K10" s="42"/>
      <c r="L10" s="48"/>
      <c r="M10" s="64"/>
      <c r="N10" s="45"/>
      <c r="O10" s="48"/>
      <c r="P10" s="40"/>
      <c r="Q10" s="40"/>
    </row>
    <row r="11" spans="1:17" s="10" customFormat="1" ht="20.25" customHeight="1">
      <c r="A11" s="9">
        <v>1</v>
      </c>
      <c r="B11" s="71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 t="s">
        <v>17</v>
      </c>
      <c r="M11" s="9" t="s">
        <v>21</v>
      </c>
      <c r="N11" s="9" t="s">
        <v>22</v>
      </c>
      <c r="O11" s="9" t="s">
        <v>23</v>
      </c>
      <c r="P11" s="9" t="s">
        <v>24</v>
      </c>
      <c r="Q11" s="9" t="s">
        <v>26</v>
      </c>
    </row>
    <row r="12" spans="1:17" ht="15.75">
      <c r="A12" s="12">
        <v>1</v>
      </c>
      <c r="B12" s="72" t="s">
        <v>30</v>
      </c>
      <c r="C12" s="27" t="s">
        <v>40</v>
      </c>
      <c r="D12" s="16"/>
      <c r="E12" s="17"/>
      <c r="F12" s="17">
        <f>+G12+H12</f>
        <v>255920</v>
      </c>
      <c r="G12" s="28">
        <v>255920</v>
      </c>
      <c r="H12" s="17"/>
      <c r="I12" s="17"/>
      <c r="J12" s="17"/>
      <c r="K12" s="31">
        <v>8000</v>
      </c>
      <c r="L12" s="17"/>
      <c r="M12" s="17"/>
      <c r="N12" s="33">
        <f>F12+K12</f>
        <v>263920</v>
      </c>
      <c r="O12" s="26"/>
      <c r="P12" s="22"/>
      <c r="Q12" s="22"/>
    </row>
    <row r="13" spans="1:17" ht="15.75">
      <c r="A13" s="12">
        <v>2</v>
      </c>
      <c r="B13" s="72" t="s">
        <v>31</v>
      </c>
      <c r="C13" s="27" t="s">
        <v>40</v>
      </c>
      <c r="D13" s="16"/>
      <c r="E13" s="17"/>
      <c r="F13" s="17">
        <f aca="true" t="shared" si="0" ref="F13:F22">+G13+H13</f>
        <v>959700</v>
      </c>
      <c r="G13" s="28">
        <v>959700</v>
      </c>
      <c r="H13" s="69"/>
      <c r="I13" s="17"/>
      <c r="J13" s="17"/>
      <c r="K13" s="32">
        <v>0</v>
      </c>
      <c r="L13" s="17"/>
      <c r="M13" s="17"/>
      <c r="N13" s="33">
        <f aca="true" t="shared" si="1" ref="N13:N22">F13+K13</f>
        <v>959700</v>
      </c>
      <c r="O13" s="26"/>
      <c r="P13" s="22"/>
      <c r="Q13" s="22"/>
    </row>
    <row r="14" spans="1:17" ht="15.75">
      <c r="A14" s="12">
        <v>3</v>
      </c>
      <c r="B14" s="72" t="s">
        <v>32</v>
      </c>
      <c r="C14" s="27" t="s">
        <v>40</v>
      </c>
      <c r="D14" s="16"/>
      <c r="E14" s="17"/>
      <c r="F14" s="17">
        <f t="shared" si="0"/>
        <v>1200000</v>
      </c>
      <c r="G14" s="28">
        <v>1200000</v>
      </c>
      <c r="H14" s="69"/>
      <c r="I14" s="17"/>
      <c r="J14" s="17"/>
      <c r="K14" s="32">
        <v>0</v>
      </c>
      <c r="L14" s="17"/>
      <c r="M14" s="17"/>
      <c r="N14" s="33">
        <f t="shared" si="1"/>
        <v>1200000</v>
      </c>
      <c r="O14" s="26"/>
      <c r="P14" s="22"/>
      <c r="Q14" s="22"/>
    </row>
    <row r="15" spans="1:17" ht="15.75">
      <c r="A15" s="12">
        <v>4</v>
      </c>
      <c r="B15" s="72" t="s">
        <v>32</v>
      </c>
      <c r="C15" s="27" t="s">
        <v>40</v>
      </c>
      <c r="D15" s="16"/>
      <c r="E15" s="17"/>
      <c r="F15" s="17">
        <f t="shared" si="0"/>
        <v>120000</v>
      </c>
      <c r="G15" s="17"/>
      <c r="H15" s="70">
        <v>120000</v>
      </c>
      <c r="I15" s="17"/>
      <c r="J15" s="17"/>
      <c r="K15" s="32">
        <v>6000</v>
      </c>
      <c r="L15" s="17"/>
      <c r="M15" s="17"/>
      <c r="N15" s="33">
        <f t="shared" si="1"/>
        <v>126000</v>
      </c>
      <c r="O15" s="26"/>
      <c r="P15" s="22"/>
      <c r="Q15" s="22"/>
    </row>
    <row r="16" spans="1:17" ht="15.75">
      <c r="A16" s="12">
        <v>5</v>
      </c>
      <c r="B16" s="72" t="s">
        <v>33</v>
      </c>
      <c r="C16" s="27" t="s">
        <v>40</v>
      </c>
      <c r="D16" s="16"/>
      <c r="E16" s="17"/>
      <c r="F16" s="17">
        <f t="shared" si="0"/>
        <v>112000</v>
      </c>
      <c r="G16" s="28">
        <v>112000</v>
      </c>
      <c r="H16" s="69"/>
      <c r="I16" s="17"/>
      <c r="J16" s="17"/>
      <c r="K16" s="32">
        <v>4200</v>
      </c>
      <c r="L16" s="17"/>
      <c r="M16" s="17"/>
      <c r="N16" s="33">
        <f t="shared" si="1"/>
        <v>116200</v>
      </c>
      <c r="O16" s="26"/>
      <c r="P16" s="22"/>
      <c r="Q16" s="22"/>
    </row>
    <row r="17" spans="1:17" ht="15.75">
      <c r="A17" s="12">
        <v>6</v>
      </c>
      <c r="B17" s="72" t="s">
        <v>34</v>
      </c>
      <c r="C17" s="27" t="s">
        <v>40</v>
      </c>
      <c r="D17" s="16"/>
      <c r="E17" s="17"/>
      <c r="F17" s="17">
        <f t="shared" si="0"/>
        <v>236470.08</v>
      </c>
      <c r="G17" s="28">
        <v>236470.08</v>
      </c>
      <c r="H17" s="17"/>
      <c r="I17" s="17"/>
      <c r="J17" s="17"/>
      <c r="K17" s="32">
        <v>0</v>
      </c>
      <c r="L17" s="17"/>
      <c r="M17" s="17"/>
      <c r="N17" s="68">
        <f t="shared" si="1"/>
        <v>236470.08</v>
      </c>
      <c r="O17" s="26"/>
      <c r="P17" s="22"/>
      <c r="Q17" s="22"/>
    </row>
    <row r="18" spans="1:17" ht="15.75">
      <c r="A18" s="12">
        <v>7</v>
      </c>
      <c r="B18" s="72" t="s">
        <v>35</v>
      </c>
      <c r="C18" s="27" t="s">
        <v>40</v>
      </c>
      <c r="D18" s="16"/>
      <c r="E18" s="17"/>
      <c r="F18" s="17">
        <f t="shared" si="0"/>
        <v>127960</v>
      </c>
      <c r="G18" s="28">
        <v>127960</v>
      </c>
      <c r="H18" s="17"/>
      <c r="I18" s="17"/>
      <c r="J18" s="17"/>
      <c r="K18" s="32">
        <v>4000</v>
      </c>
      <c r="L18" s="17"/>
      <c r="M18" s="17"/>
      <c r="N18" s="33">
        <f t="shared" si="1"/>
        <v>131960</v>
      </c>
      <c r="O18" s="26"/>
      <c r="P18" s="22"/>
      <c r="Q18" s="22"/>
    </row>
    <row r="19" spans="1:17" ht="15.75">
      <c r="A19" s="12">
        <v>8</v>
      </c>
      <c r="B19" s="72" t="s">
        <v>36</v>
      </c>
      <c r="C19" s="27" t="s">
        <v>40</v>
      </c>
      <c r="D19" s="16"/>
      <c r="E19" s="17"/>
      <c r="F19" s="17">
        <f t="shared" si="0"/>
        <v>204736</v>
      </c>
      <c r="G19" s="28">
        <v>204736</v>
      </c>
      <c r="H19" s="17"/>
      <c r="I19" s="17"/>
      <c r="J19" s="17"/>
      <c r="K19" s="32">
        <v>0</v>
      </c>
      <c r="L19" s="17"/>
      <c r="M19" s="17"/>
      <c r="N19" s="33">
        <f t="shared" si="1"/>
        <v>204736</v>
      </c>
      <c r="O19" s="26"/>
      <c r="P19" s="22"/>
      <c r="Q19" s="22"/>
    </row>
    <row r="20" spans="1:17" ht="15.75">
      <c r="A20" s="12">
        <v>9</v>
      </c>
      <c r="B20" s="72" t="s">
        <v>37</v>
      </c>
      <c r="C20" s="27" t="s">
        <v>7</v>
      </c>
      <c r="D20" s="16"/>
      <c r="E20" s="17"/>
      <c r="F20" s="17">
        <f t="shared" si="0"/>
        <v>180000</v>
      </c>
      <c r="G20" s="28">
        <v>180000</v>
      </c>
      <c r="H20" s="17"/>
      <c r="I20" s="17"/>
      <c r="J20" s="17"/>
      <c r="K20" s="32">
        <v>0</v>
      </c>
      <c r="L20" s="17"/>
      <c r="M20" s="17"/>
      <c r="N20" s="33">
        <f t="shared" si="1"/>
        <v>180000</v>
      </c>
      <c r="O20" s="26"/>
      <c r="P20" s="22"/>
      <c r="Q20" s="22"/>
    </row>
    <row r="21" spans="1:17" ht="19.5" customHeight="1">
      <c r="A21" s="12">
        <v>10</v>
      </c>
      <c r="B21" s="72" t="s">
        <v>38</v>
      </c>
      <c r="C21" s="27" t="s">
        <v>7</v>
      </c>
      <c r="D21" s="16"/>
      <c r="E21" s="17"/>
      <c r="F21" s="17">
        <f t="shared" si="0"/>
        <v>409472</v>
      </c>
      <c r="G21" s="28">
        <v>409472</v>
      </c>
      <c r="H21" s="17"/>
      <c r="I21" s="17"/>
      <c r="J21" s="17"/>
      <c r="K21" s="32">
        <v>12800</v>
      </c>
      <c r="L21" s="17"/>
      <c r="M21" s="17"/>
      <c r="N21" s="33">
        <f t="shared" si="1"/>
        <v>422272</v>
      </c>
      <c r="O21" s="26"/>
      <c r="P21" s="22"/>
      <c r="Q21" s="22"/>
    </row>
    <row r="22" spans="1:17" ht="17.25" customHeight="1">
      <c r="A22" s="12">
        <v>11</v>
      </c>
      <c r="B22" s="72" t="s">
        <v>39</v>
      </c>
      <c r="C22" s="27" t="s">
        <v>7</v>
      </c>
      <c r="D22" s="16"/>
      <c r="E22" s="17"/>
      <c r="F22" s="17">
        <f t="shared" si="0"/>
        <v>255536.12</v>
      </c>
      <c r="G22" s="28">
        <v>255536.12</v>
      </c>
      <c r="H22" s="17"/>
      <c r="I22" s="17"/>
      <c r="J22" s="17"/>
      <c r="K22" s="32">
        <v>8000</v>
      </c>
      <c r="L22" s="17"/>
      <c r="M22" s="17"/>
      <c r="N22" s="68">
        <f t="shared" si="1"/>
        <v>263536.12</v>
      </c>
      <c r="O22" s="26"/>
      <c r="P22" s="22"/>
      <c r="Q22" s="22"/>
    </row>
    <row r="23" spans="1:17" s="37" customFormat="1" ht="12.75">
      <c r="A23" s="34"/>
      <c r="B23" s="65" t="s">
        <v>3</v>
      </c>
      <c r="C23" s="66"/>
      <c r="D23" s="35">
        <f aca="true" t="shared" si="2" ref="D23:O23">SUM(D12:D22)</f>
        <v>0</v>
      </c>
      <c r="E23" s="35">
        <f t="shared" si="2"/>
        <v>0</v>
      </c>
      <c r="F23" s="35">
        <f t="shared" si="2"/>
        <v>4061794.2</v>
      </c>
      <c r="G23" s="35">
        <f t="shared" si="2"/>
        <v>3941794.2</v>
      </c>
      <c r="H23" s="35">
        <f t="shared" si="2"/>
        <v>120000</v>
      </c>
      <c r="I23" s="35">
        <f t="shared" si="2"/>
        <v>0</v>
      </c>
      <c r="J23" s="35">
        <f t="shared" si="2"/>
        <v>0</v>
      </c>
      <c r="K23" s="35">
        <f t="shared" si="2"/>
        <v>43000</v>
      </c>
      <c r="L23" s="35">
        <f t="shared" si="2"/>
        <v>0</v>
      </c>
      <c r="M23" s="35">
        <f t="shared" si="2"/>
        <v>0</v>
      </c>
      <c r="N23" s="35">
        <f t="shared" si="2"/>
        <v>4104794.2</v>
      </c>
      <c r="O23" s="36">
        <f t="shared" si="2"/>
        <v>0</v>
      </c>
      <c r="P23" s="35" t="e">
        <f>F23/D23</f>
        <v>#DIV/0!</v>
      </c>
      <c r="Q23" s="35" t="e">
        <f>K23/D23</f>
        <v>#DIV/0!</v>
      </c>
    </row>
  </sheetData>
  <sheetProtection formatCells="0" formatColumns="0" formatRows="0"/>
  <mergeCells count="25">
    <mergeCell ref="O7:O10"/>
    <mergeCell ref="M8:M10"/>
    <mergeCell ref="J8:J10"/>
    <mergeCell ref="B23:C23"/>
    <mergeCell ref="E7:H7"/>
    <mergeCell ref="I7:I10"/>
    <mergeCell ref="A7:A10"/>
    <mergeCell ref="D7:D10"/>
    <mergeCell ref="H1:I1"/>
    <mergeCell ref="H2:J2"/>
    <mergeCell ref="A2:F2"/>
    <mergeCell ref="E8:E10"/>
    <mergeCell ref="A3:B3"/>
    <mergeCell ref="B5:J5"/>
    <mergeCell ref="B7:B10"/>
    <mergeCell ref="Q7:Q10"/>
    <mergeCell ref="K8:K10"/>
    <mergeCell ref="M7:N7"/>
    <mergeCell ref="N8:N10"/>
    <mergeCell ref="G9:H9"/>
    <mergeCell ref="F8:H8"/>
    <mergeCell ref="F9:F10"/>
    <mergeCell ref="P7:P10"/>
    <mergeCell ref="L7:L10"/>
    <mergeCell ref="J7:K7"/>
  </mergeCell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2017-02-21T09:19:17Z</cp:lastPrinted>
  <dcterms:created xsi:type="dcterms:W3CDTF">2013-11-19T08:18:43Z</dcterms:created>
  <dcterms:modified xsi:type="dcterms:W3CDTF">2017-02-21T09:25:03Z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